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F4i" sheetId="1" r:id="rId1"/>
  </sheets>
  <definedNames>
    <definedName name="_xlnm.Print_Area" localSheetId="0">'F4i'!$A$1:$U$29</definedName>
    <definedName name="_xlnm.Print_Titles" localSheetId="0">'F4i'!$7:$10</definedName>
  </definedNames>
  <calcPr fullCalcOnLoad="1"/>
</workbook>
</file>

<file path=xl/sharedStrings.xml><?xml version="1.0" encoding="utf-8"?>
<sst xmlns="http://schemas.openxmlformats.org/spreadsheetml/2006/main" count="120" uniqueCount="59">
  <si>
    <t>Cod document</t>
  </si>
  <si>
    <t>Unitatea de masura</t>
  </si>
  <si>
    <t>Precizat pe an</t>
  </si>
  <si>
    <t>Precizat pe perioda de gestiune</t>
  </si>
  <si>
    <t>Insti-tutia</t>
  </si>
  <si>
    <t>Art.</t>
  </si>
  <si>
    <t>Al.</t>
  </si>
  <si>
    <t xml:space="preserve">Venit/Cheltuieli casa </t>
  </si>
  <si>
    <t>Mij.Sp.</t>
  </si>
  <si>
    <t>Aprobat initial  pe an</t>
  </si>
  <si>
    <t>Codurile</t>
  </si>
  <si>
    <t xml:space="preserve">RAPORT </t>
  </si>
  <si>
    <t>Indicii</t>
  </si>
  <si>
    <t>Datorii</t>
  </si>
  <si>
    <t>Venit/Cheltuieli efective</t>
  </si>
  <si>
    <t>Total</t>
  </si>
  <si>
    <t>Inclusiv termen de achitare expirat</t>
  </si>
  <si>
    <t>debitoare</t>
  </si>
  <si>
    <t>creditoare</t>
  </si>
  <si>
    <t>Ob.</t>
  </si>
  <si>
    <t>Data</t>
  </si>
  <si>
    <t>F4</t>
  </si>
  <si>
    <t>mii lei</t>
  </si>
  <si>
    <t>Gr.</t>
  </si>
  <si>
    <t>pr.</t>
  </si>
  <si>
    <t>Min.</t>
  </si>
  <si>
    <t>Tip</t>
  </si>
  <si>
    <t>Pro</t>
  </si>
  <si>
    <t>gr.</t>
  </si>
  <si>
    <t>Sub</t>
  </si>
  <si>
    <t xml:space="preserve"> </t>
  </si>
  <si>
    <t/>
  </si>
  <si>
    <t xml:space="preserve">  </t>
  </si>
  <si>
    <t xml:space="preserve">           </t>
  </si>
  <si>
    <t xml:space="preserve">       VENITURI, TOTAL</t>
  </si>
  <si>
    <t xml:space="preserve">       Mijloacele speciale ale institutiilor publice</t>
  </si>
  <si>
    <t xml:space="preserve">       Mijloacele speciale</t>
  </si>
  <si>
    <t xml:space="preserve">       CHELTUIELI, TOTAL</t>
  </si>
  <si>
    <t xml:space="preserve">        Plata marfurilor si serviciilor </t>
  </si>
  <si>
    <t xml:space="preserve">         Rechizite de birou,materiale si obiecte de uz          gospodaresc</t>
  </si>
  <si>
    <t xml:space="preserve">         Serviciil de telecomunicatie si de posta </t>
  </si>
  <si>
    <t xml:space="preserve">         Marfuri si servicii neatribuite altor alineate </t>
  </si>
  <si>
    <t xml:space="preserve">        Procurarea mijloacelor fixe </t>
  </si>
  <si>
    <t xml:space="preserve">       Excedent (+)/Deficit  (-)  (rd.10-rd.20)</t>
  </si>
  <si>
    <t xml:space="preserve">       Soldul la inceputul perioadei de gestiune</t>
  </si>
  <si>
    <t xml:space="preserve">       Soldul la sfirsitul perioadei de gestiune</t>
  </si>
  <si>
    <t>PRIVIND  INCASAREA  SI  UTILIZAREA MIJLOACELOR  SPECIALE DE MINISTERUL JUSTUŢIEI</t>
  </si>
  <si>
    <t>Alte cheltuieli</t>
  </si>
  <si>
    <t xml:space="preserve">                               Servicii cu plată</t>
  </si>
  <si>
    <t xml:space="preserve">         Rechizite de birou,materiale si obiecte de uz   gospodăresc                    </t>
  </si>
  <si>
    <t>VENITURI, TOTAL</t>
  </si>
  <si>
    <t>CHELTUIELI, TOTAL</t>
  </si>
  <si>
    <t xml:space="preserve">         Servicii de telecomunicatie si de posta</t>
  </si>
  <si>
    <t xml:space="preserve">        Servicii de transport</t>
  </si>
  <si>
    <t xml:space="preserve">        Servicii editoriale</t>
  </si>
  <si>
    <t xml:space="preserve">        Comosion aferent serviciilor bancare</t>
  </si>
  <si>
    <t>la     1  iulie  2014</t>
  </si>
  <si>
    <t>Simboluri de stst și locale,semne de distinctie de stat</t>
  </si>
  <si>
    <t xml:space="preserve">          Lucrări de informatică și de calcul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</si>
</sst>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.0"/>
  </numFmts>
  <fonts count="40">
    <font>
      <sz val="10"/>
      <name val="Arial"/>
      <family val="0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173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3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justify"/>
    </xf>
    <xf numFmtId="172" fontId="2" fillId="0" borderId="0" xfId="0" applyNumberFormat="1" applyFont="1" applyAlignment="1">
      <alignment horizontal="right" vertical="justify"/>
    </xf>
    <xf numFmtId="173" fontId="2" fillId="0" borderId="0" xfId="0" applyNumberFormat="1" applyFont="1" applyAlignment="1">
      <alignment horizontal="right" vertical="justify"/>
    </xf>
    <xf numFmtId="49" fontId="2" fillId="0" borderId="0" xfId="0" applyNumberFormat="1" applyFont="1" applyAlignment="1">
      <alignment horizontal="right" vertical="justify"/>
    </xf>
    <xf numFmtId="0" fontId="3" fillId="0" borderId="0" xfId="0" applyFont="1" applyAlignment="1">
      <alignment vertical="justify" wrapText="1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173" fontId="2" fillId="0" borderId="10" xfId="0" applyNumberFormat="1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 vertical="center"/>
    </xf>
    <xf numFmtId="173" fontId="2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 vertical="center" wrapText="1"/>
    </xf>
    <xf numFmtId="173" fontId="2" fillId="0" borderId="1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P27" sqref="P27"/>
    </sheetView>
  </sheetViews>
  <sheetFormatPr defaultColWidth="9.140625" defaultRowHeight="12.75"/>
  <cols>
    <col min="1" max="1" width="37.28125" style="1" customWidth="1"/>
    <col min="2" max="8" width="3.7109375" style="17" customWidth="1"/>
    <col min="9" max="9" width="4.8515625" style="18" customWidth="1"/>
    <col min="10" max="11" width="3.7109375" style="17" customWidth="1"/>
    <col min="12" max="12" width="4.8515625" style="17" customWidth="1"/>
    <col min="13" max="17" width="10.7109375" style="19" customWidth="1"/>
    <col min="18" max="18" width="12.00390625" style="19" customWidth="1"/>
    <col min="19" max="19" width="14.28125" style="19" customWidth="1"/>
    <col min="20" max="20" width="9.7109375" style="19" customWidth="1"/>
    <col min="21" max="21" width="12.28125" style="19" customWidth="1"/>
    <col min="22" max="16384" width="9.140625" style="9" customWidth="1"/>
  </cols>
  <sheetData>
    <row r="1" spans="1:21" s="2" customFormat="1" ht="12.75" customHeight="1">
      <c r="A1" s="1"/>
      <c r="I1" s="3"/>
      <c r="M1" s="4"/>
      <c r="N1" s="4"/>
      <c r="O1" s="4"/>
      <c r="P1" s="4"/>
      <c r="Q1" s="4"/>
      <c r="R1" s="4"/>
      <c r="S1" s="4"/>
      <c r="T1" s="4"/>
      <c r="U1" s="4"/>
    </row>
    <row r="2" spans="1:21" s="2" customFormat="1" ht="12.75" customHeight="1">
      <c r="A2" s="42" t="s">
        <v>11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S2" s="5" t="s">
        <v>0</v>
      </c>
      <c r="T2" s="4" t="s">
        <v>21</v>
      </c>
      <c r="U2" s="4"/>
    </row>
    <row r="3" spans="1:21" s="2" customFormat="1" ht="12.75" customHeight="1">
      <c r="A3" s="42" t="s">
        <v>46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"/>
      <c r="S3" s="4"/>
      <c r="T3" s="4"/>
      <c r="U3" s="4"/>
    </row>
    <row r="4" spans="1:21" s="2" customFormat="1" ht="12.75" customHeight="1">
      <c r="A4" s="42" t="s">
        <v>56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S4" s="6" t="s">
        <v>20</v>
      </c>
      <c r="T4" s="4"/>
      <c r="U4" s="4"/>
    </row>
    <row r="5" spans="1:21" s="7" customFormat="1" ht="12.75" customHeight="1">
      <c r="A5" s="1"/>
      <c r="I5" s="8"/>
      <c r="M5" s="5"/>
      <c r="N5" s="5"/>
      <c r="O5" s="5"/>
      <c r="P5" s="5"/>
      <c r="Q5" s="5"/>
      <c r="S5" s="5" t="s">
        <v>1</v>
      </c>
      <c r="T5" s="5" t="s">
        <v>22</v>
      </c>
      <c r="U5" s="5"/>
    </row>
    <row r="6" spans="1:21" s="7" customFormat="1" ht="12.75" customHeight="1" thickBot="1">
      <c r="A6" s="1"/>
      <c r="I6" s="8"/>
      <c r="M6" s="5"/>
      <c r="N6" s="5"/>
      <c r="O6" s="5"/>
      <c r="P6" s="5"/>
      <c r="Q6" s="5"/>
      <c r="R6" s="5"/>
      <c r="S6" s="5"/>
      <c r="T6" s="5"/>
      <c r="U6" s="5"/>
    </row>
    <row r="7" spans="1:21" ht="12.75" customHeight="1" thickBot="1">
      <c r="A7" s="32" t="s">
        <v>12</v>
      </c>
      <c r="B7" s="35" t="s">
        <v>10</v>
      </c>
      <c r="C7" s="36"/>
      <c r="D7" s="36"/>
      <c r="E7" s="36"/>
      <c r="F7" s="36"/>
      <c r="G7" s="36"/>
      <c r="H7" s="36"/>
      <c r="I7" s="36"/>
      <c r="J7" s="36"/>
      <c r="K7" s="36"/>
      <c r="L7" s="37"/>
      <c r="M7" s="29" t="s">
        <v>9</v>
      </c>
      <c r="N7" s="29" t="s">
        <v>2</v>
      </c>
      <c r="O7" s="29" t="s">
        <v>3</v>
      </c>
      <c r="P7" s="43"/>
      <c r="Q7" s="44"/>
      <c r="R7" s="35" t="s">
        <v>13</v>
      </c>
      <c r="S7" s="36"/>
      <c r="T7" s="36"/>
      <c r="U7" s="37"/>
    </row>
    <row r="8" spans="1:21" ht="21" customHeight="1" thickBot="1">
      <c r="A8" s="33"/>
      <c r="B8" s="10" t="s">
        <v>23</v>
      </c>
      <c r="C8" s="10" t="s">
        <v>23</v>
      </c>
      <c r="D8" s="10" t="s">
        <v>25</v>
      </c>
      <c r="E8" s="10" t="s">
        <v>26</v>
      </c>
      <c r="F8" s="10" t="s">
        <v>27</v>
      </c>
      <c r="G8" s="10" t="s">
        <v>29</v>
      </c>
      <c r="H8" s="38" t="s">
        <v>8</v>
      </c>
      <c r="I8" s="48" t="s">
        <v>4</v>
      </c>
      <c r="J8" s="38" t="s">
        <v>5</v>
      </c>
      <c r="K8" s="38" t="s">
        <v>6</v>
      </c>
      <c r="L8" s="40" t="s">
        <v>19</v>
      </c>
      <c r="M8" s="30"/>
      <c r="N8" s="30"/>
      <c r="O8" s="30"/>
      <c r="P8" s="45" t="s">
        <v>7</v>
      </c>
      <c r="Q8" s="45" t="s">
        <v>14</v>
      </c>
      <c r="R8" s="35" t="s">
        <v>15</v>
      </c>
      <c r="S8" s="37"/>
      <c r="T8" s="47" t="s">
        <v>16</v>
      </c>
      <c r="U8" s="44"/>
    </row>
    <row r="9" spans="1:21" ht="12.75" customHeight="1" thickBot="1">
      <c r="A9" s="34"/>
      <c r="B9" s="11" t="s">
        <v>24</v>
      </c>
      <c r="C9" s="11"/>
      <c r="D9" s="11"/>
      <c r="E9" s="11"/>
      <c r="F9" s="11" t="s">
        <v>28</v>
      </c>
      <c r="G9" s="11" t="s">
        <v>24</v>
      </c>
      <c r="H9" s="39"/>
      <c r="I9" s="49"/>
      <c r="J9" s="39"/>
      <c r="K9" s="39"/>
      <c r="L9" s="41"/>
      <c r="M9" s="31"/>
      <c r="N9" s="31"/>
      <c r="O9" s="31"/>
      <c r="P9" s="46"/>
      <c r="Q9" s="46"/>
      <c r="R9" s="12" t="s">
        <v>17</v>
      </c>
      <c r="S9" s="12" t="s">
        <v>18</v>
      </c>
      <c r="T9" s="12" t="s">
        <v>17</v>
      </c>
      <c r="U9" s="12" t="s">
        <v>18</v>
      </c>
    </row>
    <row r="10" spans="1:21" ht="12.75" customHeight="1" thickBot="1">
      <c r="A10" s="13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5">
        <v>9</v>
      </c>
      <c r="J10" s="14">
        <v>10</v>
      </c>
      <c r="K10" s="14">
        <v>11</v>
      </c>
      <c r="L10" s="14">
        <v>12</v>
      </c>
      <c r="M10" s="15">
        <v>13</v>
      </c>
      <c r="N10" s="15">
        <v>14</v>
      </c>
      <c r="O10" s="15">
        <v>15</v>
      </c>
      <c r="P10" s="15">
        <v>17</v>
      </c>
      <c r="Q10" s="16">
        <v>18</v>
      </c>
      <c r="R10" s="15">
        <v>19</v>
      </c>
      <c r="S10" s="15">
        <v>20</v>
      </c>
      <c r="T10" s="16">
        <v>21</v>
      </c>
      <c r="U10" s="15">
        <v>22</v>
      </c>
    </row>
    <row r="11" spans="1:21" ht="12.75" customHeight="1">
      <c r="A11" s="24" t="s">
        <v>50</v>
      </c>
      <c r="B11" s="27">
        <v>4</v>
      </c>
      <c r="C11" s="22"/>
      <c r="D11" s="22">
        <v>131</v>
      </c>
      <c r="E11" s="22"/>
      <c r="F11" s="22"/>
      <c r="G11" s="22"/>
      <c r="H11" s="22"/>
      <c r="I11" s="23"/>
      <c r="J11" s="22"/>
      <c r="K11" s="22"/>
      <c r="L11" s="22"/>
      <c r="M11" s="26">
        <f>SUM(M14+M32)</f>
        <v>6275</v>
      </c>
      <c r="N11" s="26">
        <f aca="true" t="shared" si="0" ref="N11:U11">SUM(N14+N32)</f>
        <v>6275</v>
      </c>
      <c r="O11" s="26">
        <f t="shared" si="0"/>
        <v>3135</v>
      </c>
      <c r="P11" s="26">
        <f t="shared" si="0"/>
        <v>859.6999999999999</v>
      </c>
      <c r="Q11" s="26">
        <f t="shared" si="0"/>
        <v>859.6999999999999</v>
      </c>
      <c r="R11" s="26">
        <f t="shared" si="0"/>
        <v>0</v>
      </c>
      <c r="S11" s="26">
        <f t="shared" si="0"/>
        <v>0</v>
      </c>
      <c r="T11" s="26">
        <f t="shared" si="0"/>
        <v>0</v>
      </c>
      <c r="U11" s="26">
        <f t="shared" si="0"/>
        <v>0</v>
      </c>
    </row>
    <row r="12" spans="1:21" ht="12.75" customHeight="1">
      <c r="A12" s="24" t="s">
        <v>51</v>
      </c>
      <c r="B12" s="27">
        <v>4</v>
      </c>
      <c r="C12" s="22"/>
      <c r="D12" s="22">
        <v>131</v>
      </c>
      <c r="E12" s="22"/>
      <c r="F12" s="22"/>
      <c r="G12" s="22"/>
      <c r="H12" s="22"/>
      <c r="I12" s="23"/>
      <c r="J12" s="22"/>
      <c r="K12" s="22"/>
      <c r="L12" s="22"/>
      <c r="M12" s="26">
        <f>SUM(M17+M35)</f>
        <v>6275</v>
      </c>
      <c r="N12" s="26">
        <f aca="true" t="shared" si="1" ref="N12:U12">SUM(N17+N35)</f>
        <v>6275</v>
      </c>
      <c r="O12" s="26">
        <f t="shared" si="1"/>
        <v>3135</v>
      </c>
      <c r="P12" s="26">
        <f t="shared" si="1"/>
        <v>711.2</v>
      </c>
      <c r="Q12" s="26">
        <f t="shared" si="1"/>
        <v>748</v>
      </c>
      <c r="R12" s="26">
        <f t="shared" si="1"/>
        <v>0</v>
      </c>
      <c r="S12" s="26">
        <f t="shared" si="1"/>
        <v>19.4</v>
      </c>
      <c r="T12" s="26">
        <f t="shared" si="1"/>
        <v>0</v>
      </c>
      <c r="U12" s="26">
        <f t="shared" si="1"/>
        <v>0</v>
      </c>
    </row>
    <row r="13" spans="1:21" ht="12.75" customHeight="1">
      <c r="A13" s="24" t="s">
        <v>47</v>
      </c>
      <c r="B13" s="25">
        <v>4</v>
      </c>
      <c r="C13" s="25">
        <v>6</v>
      </c>
      <c r="D13" s="22">
        <v>131</v>
      </c>
      <c r="E13" s="22">
        <v>214</v>
      </c>
      <c r="F13" s="22"/>
      <c r="G13" s="22"/>
      <c r="H13" s="22"/>
      <c r="I13" s="23"/>
      <c r="J13" s="22"/>
      <c r="K13" s="22"/>
      <c r="L13" s="22"/>
      <c r="M13" s="28"/>
      <c r="N13" s="28"/>
      <c r="O13" s="28"/>
      <c r="P13" s="28"/>
      <c r="Q13" s="28"/>
      <c r="R13" s="28"/>
      <c r="S13" s="28"/>
      <c r="T13" s="23"/>
      <c r="U13" s="23"/>
    </row>
    <row r="14" spans="1:21" ht="12">
      <c r="A14" s="1" t="s">
        <v>34</v>
      </c>
      <c r="B14" s="17">
        <v>4</v>
      </c>
      <c r="C14" s="17">
        <v>6</v>
      </c>
      <c r="D14" s="17">
        <v>131</v>
      </c>
      <c r="E14" s="17">
        <v>214</v>
      </c>
      <c r="F14" s="17">
        <v>40</v>
      </c>
      <c r="G14" s="17">
        <v>1</v>
      </c>
      <c r="H14" s="17">
        <v>1</v>
      </c>
      <c r="I14" s="20" t="s">
        <v>31</v>
      </c>
      <c r="J14" s="17">
        <v>10</v>
      </c>
      <c r="K14" s="17" t="s">
        <v>32</v>
      </c>
      <c r="L14" s="17" t="s">
        <v>30</v>
      </c>
      <c r="M14" s="19">
        <f>SUM(M15)</f>
        <v>6125</v>
      </c>
      <c r="N14" s="19">
        <f aca="true" t="shared" si="2" ref="N14:U15">SUM(N15)</f>
        <v>6125</v>
      </c>
      <c r="O14" s="19">
        <f t="shared" si="2"/>
        <v>3060</v>
      </c>
      <c r="P14" s="19">
        <f t="shared" si="2"/>
        <v>808.3</v>
      </c>
      <c r="Q14" s="19">
        <f t="shared" si="2"/>
        <v>808.3</v>
      </c>
      <c r="R14" s="19">
        <f t="shared" si="2"/>
        <v>0</v>
      </c>
      <c r="S14" s="19">
        <f t="shared" si="2"/>
        <v>0</v>
      </c>
      <c r="T14" s="19">
        <f t="shared" si="2"/>
        <v>0</v>
      </c>
      <c r="U14" s="19">
        <f t="shared" si="2"/>
        <v>0</v>
      </c>
    </row>
    <row r="15" spans="1:21" ht="12">
      <c r="A15" s="1" t="s">
        <v>35</v>
      </c>
      <c r="B15" s="17">
        <v>4</v>
      </c>
      <c r="C15" s="17">
        <v>6</v>
      </c>
      <c r="D15" s="17">
        <v>131</v>
      </c>
      <c r="E15" s="17">
        <v>214</v>
      </c>
      <c r="F15" s="17">
        <v>40</v>
      </c>
      <c r="G15" s="17">
        <v>1</v>
      </c>
      <c r="H15" s="17">
        <v>1</v>
      </c>
      <c r="I15" s="20" t="s">
        <v>31</v>
      </c>
      <c r="J15" s="17">
        <v>151</v>
      </c>
      <c r="K15" s="17">
        <v>0</v>
      </c>
      <c r="L15" s="17" t="s">
        <v>30</v>
      </c>
      <c r="M15" s="19">
        <f>SUM(M16)</f>
        <v>6125</v>
      </c>
      <c r="N15" s="19">
        <f t="shared" si="2"/>
        <v>6125</v>
      </c>
      <c r="O15" s="19">
        <f t="shared" si="2"/>
        <v>3060</v>
      </c>
      <c r="P15" s="19">
        <f t="shared" si="2"/>
        <v>808.3</v>
      </c>
      <c r="Q15" s="19">
        <f t="shared" si="2"/>
        <v>808.3</v>
      </c>
      <c r="R15" s="19">
        <f t="shared" si="2"/>
        <v>0</v>
      </c>
      <c r="S15" s="19">
        <f t="shared" si="2"/>
        <v>0</v>
      </c>
      <c r="T15" s="19">
        <f t="shared" si="2"/>
        <v>0</v>
      </c>
      <c r="U15" s="19">
        <f t="shared" si="2"/>
        <v>0</v>
      </c>
    </row>
    <row r="16" spans="1:17" ht="12">
      <c r="A16" s="1" t="s">
        <v>36</v>
      </c>
      <c r="B16" s="17">
        <v>4</v>
      </c>
      <c r="C16" s="17">
        <v>6</v>
      </c>
      <c r="D16" s="17">
        <v>131</v>
      </c>
      <c r="E16" s="17">
        <v>214</v>
      </c>
      <c r="F16" s="17">
        <v>40</v>
      </c>
      <c r="G16" s="17">
        <v>1</v>
      </c>
      <c r="H16" s="17">
        <v>1</v>
      </c>
      <c r="I16" s="20" t="s">
        <v>31</v>
      </c>
      <c r="J16" s="17">
        <v>151</v>
      </c>
      <c r="K16" s="17">
        <v>1</v>
      </c>
      <c r="L16" s="17" t="s">
        <v>30</v>
      </c>
      <c r="M16" s="19">
        <v>6125</v>
      </c>
      <c r="N16" s="19">
        <v>6125</v>
      </c>
      <c r="O16" s="19">
        <v>3060</v>
      </c>
      <c r="P16" s="19">
        <v>808.3</v>
      </c>
      <c r="Q16" s="19">
        <v>808.3</v>
      </c>
    </row>
    <row r="17" spans="1:21" ht="12">
      <c r="A17" s="1" t="s">
        <v>37</v>
      </c>
      <c r="B17" s="17">
        <v>4</v>
      </c>
      <c r="C17" s="17">
        <v>6</v>
      </c>
      <c r="D17" s="17">
        <v>131</v>
      </c>
      <c r="E17" s="17">
        <v>214</v>
      </c>
      <c r="F17" s="17">
        <v>40</v>
      </c>
      <c r="G17" s="17">
        <v>1</v>
      </c>
      <c r="H17" s="17">
        <v>1</v>
      </c>
      <c r="I17" s="20" t="s">
        <v>31</v>
      </c>
      <c r="J17" s="17">
        <v>20</v>
      </c>
      <c r="K17" s="17" t="s">
        <v>32</v>
      </c>
      <c r="L17" s="17" t="s">
        <v>30</v>
      </c>
      <c r="M17" s="19">
        <f aca="true" t="shared" si="3" ref="M17:U17">SUM(M18+M26)</f>
        <v>6125</v>
      </c>
      <c r="N17" s="19">
        <f t="shared" si="3"/>
        <v>6125</v>
      </c>
      <c r="O17" s="19">
        <f t="shared" si="3"/>
        <v>3060</v>
      </c>
      <c r="P17" s="19">
        <f t="shared" si="3"/>
        <v>686.9000000000001</v>
      </c>
      <c r="Q17" s="19">
        <f t="shared" si="3"/>
        <v>716.3</v>
      </c>
      <c r="R17" s="19">
        <f t="shared" si="3"/>
        <v>0</v>
      </c>
      <c r="S17" s="19">
        <f t="shared" si="3"/>
        <v>19</v>
      </c>
      <c r="T17" s="19">
        <f t="shared" si="3"/>
        <v>0</v>
      </c>
      <c r="U17" s="19">
        <f t="shared" si="3"/>
        <v>0</v>
      </c>
    </row>
    <row r="18" spans="1:21" ht="12">
      <c r="A18" s="1" t="s">
        <v>38</v>
      </c>
      <c r="B18" s="17">
        <v>4</v>
      </c>
      <c r="C18" s="17">
        <v>6</v>
      </c>
      <c r="D18" s="17">
        <v>131</v>
      </c>
      <c r="E18" s="17">
        <v>214</v>
      </c>
      <c r="F18" s="17">
        <v>40</v>
      </c>
      <c r="G18" s="17">
        <v>1</v>
      </c>
      <c r="H18" s="17">
        <v>1</v>
      </c>
      <c r="I18" s="20" t="s">
        <v>31</v>
      </c>
      <c r="J18" s="17">
        <v>113</v>
      </c>
      <c r="K18" s="17" t="s">
        <v>32</v>
      </c>
      <c r="L18" s="17" t="s">
        <v>30</v>
      </c>
      <c r="M18" s="19">
        <v>5156.6</v>
      </c>
      <c r="N18" s="19">
        <v>5156.6</v>
      </c>
      <c r="O18" s="19">
        <v>2091.6</v>
      </c>
      <c r="P18" s="19">
        <f aca="true" t="shared" si="4" ref="P18:U18">SUM(P19:P25)</f>
        <v>197.90000000000003</v>
      </c>
      <c r="Q18" s="19">
        <f t="shared" si="4"/>
        <v>227.3</v>
      </c>
      <c r="R18" s="19">
        <f t="shared" si="4"/>
        <v>0</v>
      </c>
      <c r="S18" s="19">
        <f t="shared" si="4"/>
        <v>19</v>
      </c>
      <c r="T18" s="19">
        <f t="shared" si="4"/>
        <v>0</v>
      </c>
      <c r="U18" s="19">
        <f t="shared" si="4"/>
        <v>0</v>
      </c>
    </row>
    <row r="19" spans="1:17" ht="11.25" customHeight="1">
      <c r="A19" s="1" t="s">
        <v>39</v>
      </c>
      <c r="B19" s="17">
        <v>4</v>
      </c>
      <c r="C19" s="17">
        <v>6</v>
      </c>
      <c r="D19" s="17">
        <v>131</v>
      </c>
      <c r="E19" s="17">
        <v>214</v>
      </c>
      <c r="F19" s="17">
        <v>40</v>
      </c>
      <c r="G19" s="17">
        <v>1</v>
      </c>
      <c r="H19" s="17">
        <v>1</v>
      </c>
      <c r="I19" s="20" t="s">
        <v>31</v>
      </c>
      <c r="J19" s="17">
        <v>113</v>
      </c>
      <c r="K19" s="17">
        <v>3</v>
      </c>
      <c r="L19" s="17" t="s">
        <v>30</v>
      </c>
      <c r="M19" s="19" t="s">
        <v>33</v>
      </c>
      <c r="P19" s="19">
        <v>43.2</v>
      </c>
      <c r="Q19" s="19">
        <v>29.2</v>
      </c>
    </row>
    <row r="20" spans="1:19" ht="12">
      <c r="A20" s="1" t="s">
        <v>52</v>
      </c>
      <c r="B20" s="17">
        <v>4</v>
      </c>
      <c r="C20" s="17">
        <v>6</v>
      </c>
      <c r="D20" s="17">
        <v>131</v>
      </c>
      <c r="E20" s="17">
        <v>214</v>
      </c>
      <c r="F20" s="17">
        <v>40</v>
      </c>
      <c r="G20" s="17">
        <v>1</v>
      </c>
      <c r="H20" s="17">
        <v>1</v>
      </c>
      <c r="I20" s="20"/>
      <c r="J20" s="17">
        <v>113</v>
      </c>
      <c r="K20" s="17">
        <v>11</v>
      </c>
      <c r="P20" s="19">
        <v>0.2</v>
      </c>
      <c r="Q20" s="19">
        <v>0.4</v>
      </c>
      <c r="S20" s="19">
        <v>0.1</v>
      </c>
    </row>
    <row r="21" spans="1:17" ht="12">
      <c r="A21" s="1" t="s">
        <v>53</v>
      </c>
      <c r="B21" s="17">
        <v>4</v>
      </c>
      <c r="C21" s="17">
        <v>6</v>
      </c>
      <c r="D21" s="17">
        <v>131</v>
      </c>
      <c r="E21" s="17">
        <v>214</v>
      </c>
      <c r="F21" s="17">
        <v>40</v>
      </c>
      <c r="G21" s="17">
        <v>1</v>
      </c>
      <c r="H21" s="17">
        <v>1</v>
      </c>
      <c r="I21" s="20"/>
      <c r="J21" s="17">
        <v>113</v>
      </c>
      <c r="K21" s="17">
        <v>13</v>
      </c>
      <c r="Q21" s="19">
        <v>21.6</v>
      </c>
    </row>
    <row r="22" spans="1:17" ht="12">
      <c r="A22" s="1" t="s">
        <v>54</v>
      </c>
      <c r="B22" s="17">
        <v>4</v>
      </c>
      <c r="C22" s="17">
        <v>6</v>
      </c>
      <c r="D22" s="17">
        <v>131</v>
      </c>
      <c r="E22" s="17">
        <v>214</v>
      </c>
      <c r="F22" s="17">
        <v>40</v>
      </c>
      <c r="G22" s="17">
        <v>1</v>
      </c>
      <c r="H22" s="17">
        <v>1</v>
      </c>
      <c r="I22" s="20"/>
      <c r="J22" s="17">
        <v>113</v>
      </c>
      <c r="K22" s="17">
        <v>22</v>
      </c>
      <c r="Q22" s="19">
        <v>3.6</v>
      </c>
    </row>
    <row r="23" spans="1:17" ht="12">
      <c r="A23" s="1" t="s">
        <v>40</v>
      </c>
      <c r="B23" s="17">
        <v>4</v>
      </c>
      <c r="C23" s="17">
        <v>6</v>
      </c>
      <c r="D23" s="17">
        <v>131</v>
      </c>
      <c r="E23" s="17">
        <v>214</v>
      </c>
      <c r="F23" s="17">
        <v>40</v>
      </c>
      <c r="G23" s="17">
        <v>1</v>
      </c>
      <c r="H23" s="17">
        <v>1</v>
      </c>
      <c r="I23" s="20" t="s">
        <v>31</v>
      </c>
      <c r="J23" s="17">
        <v>113</v>
      </c>
      <c r="K23" s="17">
        <v>30</v>
      </c>
      <c r="L23" s="17" t="s">
        <v>30</v>
      </c>
      <c r="M23" s="19" t="s">
        <v>33</v>
      </c>
      <c r="P23" s="19">
        <v>27.8</v>
      </c>
      <c r="Q23" s="19">
        <v>26.9</v>
      </c>
    </row>
    <row r="24" spans="1:19" ht="12">
      <c r="A24" s="1" t="s">
        <v>41</v>
      </c>
      <c r="B24" s="17">
        <v>4</v>
      </c>
      <c r="C24" s="17">
        <v>6</v>
      </c>
      <c r="D24" s="17">
        <v>131</v>
      </c>
      <c r="E24" s="17">
        <v>214</v>
      </c>
      <c r="F24" s="17">
        <v>40</v>
      </c>
      <c r="G24" s="17">
        <v>1</v>
      </c>
      <c r="H24" s="17">
        <v>1</v>
      </c>
      <c r="I24" s="20" t="s">
        <v>31</v>
      </c>
      <c r="J24" s="17">
        <v>113</v>
      </c>
      <c r="K24" s="17">
        <v>45</v>
      </c>
      <c r="L24" s="17" t="s">
        <v>30</v>
      </c>
      <c r="M24" s="19" t="s">
        <v>33</v>
      </c>
      <c r="P24" s="19">
        <v>126.4</v>
      </c>
      <c r="Q24" s="19">
        <v>145.3</v>
      </c>
      <c r="S24" s="19">
        <v>18.9</v>
      </c>
    </row>
    <row r="25" spans="1:17" ht="12">
      <c r="A25" s="1" t="s">
        <v>55</v>
      </c>
      <c r="B25" s="17">
        <v>4</v>
      </c>
      <c r="C25" s="17">
        <v>6</v>
      </c>
      <c r="D25" s="17">
        <v>131</v>
      </c>
      <c r="E25" s="17">
        <v>214</v>
      </c>
      <c r="F25" s="17">
        <v>40</v>
      </c>
      <c r="G25" s="17">
        <v>1</v>
      </c>
      <c r="H25" s="17">
        <v>1</v>
      </c>
      <c r="I25" s="20"/>
      <c r="J25" s="17">
        <v>113</v>
      </c>
      <c r="K25" s="17">
        <v>47</v>
      </c>
      <c r="P25" s="19">
        <v>0.3</v>
      </c>
      <c r="Q25" s="19">
        <v>0.3</v>
      </c>
    </row>
    <row r="26" spans="1:17" ht="12">
      <c r="A26" s="1" t="s">
        <v>42</v>
      </c>
      <c r="B26" s="17">
        <v>4</v>
      </c>
      <c r="C26" s="17">
        <v>6</v>
      </c>
      <c r="D26" s="17">
        <v>131</v>
      </c>
      <c r="E26" s="17">
        <v>214</v>
      </c>
      <c r="F26" s="17">
        <v>40</v>
      </c>
      <c r="G26" s="17">
        <v>1</v>
      </c>
      <c r="H26" s="17">
        <v>1</v>
      </c>
      <c r="I26" s="20" t="s">
        <v>31</v>
      </c>
      <c r="J26" s="17">
        <v>242</v>
      </c>
      <c r="K26" s="17" t="s">
        <v>32</v>
      </c>
      <c r="L26" s="17" t="s">
        <v>30</v>
      </c>
      <c r="M26" s="19">
        <v>968.4</v>
      </c>
      <c r="N26" s="19">
        <v>968.4</v>
      </c>
      <c r="O26" s="19">
        <v>968.4</v>
      </c>
      <c r="P26" s="19">
        <v>489</v>
      </c>
      <c r="Q26" s="19">
        <v>489</v>
      </c>
    </row>
    <row r="27" spans="1:17" ht="12">
      <c r="A27" s="1" t="s">
        <v>43</v>
      </c>
      <c r="B27" s="17">
        <v>4</v>
      </c>
      <c r="C27" s="17">
        <v>6</v>
      </c>
      <c r="D27" s="17">
        <v>131</v>
      </c>
      <c r="E27" s="17">
        <v>214</v>
      </c>
      <c r="F27" s="17">
        <v>40</v>
      </c>
      <c r="G27" s="17">
        <v>1</v>
      </c>
      <c r="H27" s="17">
        <v>1</v>
      </c>
      <c r="I27" s="20" t="s">
        <v>31</v>
      </c>
      <c r="J27" s="17">
        <v>30</v>
      </c>
      <c r="K27" s="17" t="s">
        <v>32</v>
      </c>
      <c r="L27" s="17" t="s">
        <v>30</v>
      </c>
      <c r="M27" s="19" t="s">
        <v>33</v>
      </c>
      <c r="Q27" s="19">
        <v>92</v>
      </c>
    </row>
    <row r="28" spans="1:17" ht="12">
      <c r="A28" s="1" t="s">
        <v>44</v>
      </c>
      <c r="B28" s="17">
        <v>4</v>
      </c>
      <c r="C28" s="17">
        <v>6</v>
      </c>
      <c r="D28" s="17">
        <v>131</v>
      </c>
      <c r="E28" s="17">
        <v>214</v>
      </c>
      <c r="F28" s="17">
        <v>40</v>
      </c>
      <c r="G28" s="17">
        <v>1</v>
      </c>
      <c r="H28" s="17">
        <v>1</v>
      </c>
      <c r="I28" s="20" t="s">
        <v>31</v>
      </c>
      <c r="J28" s="17">
        <v>75</v>
      </c>
      <c r="K28" s="17" t="s">
        <v>32</v>
      </c>
      <c r="L28" s="17" t="s">
        <v>30</v>
      </c>
      <c r="M28" s="19">
        <v>3361.4</v>
      </c>
      <c r="N28" s="19">
        <v>3361.4</v>
      </c>
      <c r="O28" s="19">
        <v>3361.4</v>
      </c>
      <c r="P28" s="19">
        <v>3361.4</v>
      </c>
      <c r="Q28" s="19">
        <v>3160</v>
      </c>
    </row>
    <row r="29" spans="1:17" ht="12">
      <c r="A29" s="1" t="s">
        <v>45</v>
      </c>
      <c r="B29" s="17">
        <v>4</v>
      </c>
      <c r="C29" s="17">
        <v>6</v>
      </c>
      <c r="D29" s="17">
        <v>131</v>
      </c>
      <c r="E29" s="17">
        <v>214</v>
      </c>
      <c r="F29" s="17">
        <v>40</v>
      </c>
      <c r="G29" s="17">
        <v>1</v>
      </c>
      <c r="H29" s="17">
        <v>1</v>
      </c>
      <c r="I29" s="20" t="s">
        <v>31</v>
      </c>
      <c r="J29" s="17">
        <v>76</v>
      </c>
      <c r="K29" s="17" t="s">
        <v>32</v>
      </c>
      <c r="L29" s="17" t="s">
        <v>30</v>
      </c>
      <c r="M29" s="19">
        <v>3361.4</v>
      </c>
      <c r="N29" s="19">
        <v>3361.4</v>
      </c>
      <c r="O29" s="19">
        <v>3361.4</v>
      </c>
      <c r="P29" s="19">
        <v>3483.4</v>
      </c>
      <c r="Q29" s="19">
        <v>3252</v>
      </c>
    </row>
    <row r="30" ht="12">
      <c r="A30" s="21"/>
    </row>
    <row r="31" spans="1:5" ht="12">
      <c r="A31" s="21" t="s">
        <v>48</v>
      </c>
      <c r="B31" s="17">
        <v>4</v>
      </c>
      <c r="C31" s="17">
        <v>10</v>
      </c>
      <c r="D31" s="17">
        <v>131</v>
      </c>
      <c r="E31" s="17">
        <v>10</v>
      </c>
    </row>
    <row r="32" spans="1:21" ht="12">
      <c r="A32" s="1" t="s">
        <v>34</v>
      </c>
      <c r="B32" s="17">
        <v>4</v>
      </c>
      <c r="C32" s="17">
        <v>10</v>
      </c>
      <c r="D32" s="17">
        <v>131</v>
      </c>
      <c r="E32" s="17">
        <v>10</v>
      </c>
      <c r="F32" s="17">
        <v>40</v>
      </c>
      <c r="G32" s="17">
        <v>1</v>
      </c>
      <c r="H32" s="17">
        <v>1</v>
      </c>
      <c r="I32" s="20" t="s">
        <v>31</v>
      </c>
      <c r="J32" s="17">
        <v>10</v>
      </c>
      <c r="K32" s="17" t="s">
        <v>32</v>
      </c>
      <c r="M32" s="19">
        <f>SUM(M33)</f>
        <v>150</v>
      </c>
      <c r="N32" s="19">
        <f aca="true" t="shared" si="5" ref="N32:U33">SUM(N33)</f>
        <v>150</v>
      </c>
      <c r="O32" s="19">
        <f t="shared" si="5"/>
        <v>75</v>
      </c>
      <c r="P32" s="19">
        <f t="shared" si="5"/>
        <v>51.4</v>
      </c>
      <c r="Q32" s="19">
        <f t="shared" si="5"/>
        <v>51.4</v>
      </c>
      <c r="R32" s="19">
        <f t="shared" si="5"/>
        <v>0</v>
      </c>
      <c r="S32" s="19">
        <f t="shared" si="5"/>
        <v>0</v>
      </c>
      <c r="T32" s="19">
        <f t="shared" si="5"/>
        <v>0</v>
      </c>
      <c r="U32" s="19">
        <f t="shared" si="5"/>
        <v>0</v>
      </c>
    </row>
    <row r="33" spans="1:21" ht="12">
      <c r="A33" s="1" t="s">
        <v>35</v>
      </c>
      <c r="B33" s="17">
        <v>4</v>
      </c>
      <c r="C33" s="17">
        <v>10</v>
      </c>
      <c r="D33" s="17">
        <v>131</v>
      </c>
      <c r="E33" s="17">
        <v>10</v>
      </c>
      <c r="F33" s="17">
        <v>40</v>
      </c>
      <c r="G33" s="17">
        <v>1</v>
      </c>
      <c r="H33" s="17">
        <v>1</v>
      </c>
      <c r="I33" s="20" t="s">
        <v>31</v>
      </c>
      <c r="J33" s="17">
        <v>151</v>
      </c>
      <c r="K33" s="17">
        <v>0</v>
      </c>
      <c r="M33" s="19">
        <f>SUM(M34)</f>
        <v>150</v>
      </c>
      <c r="N33" s="19">
        <f t="shared" si="5"/>
        <v>150</v>
      </c>
      <c r="O33" s="19">
        <f t="shared" si="5"/>
        <v>75</v>
      </c>
      <c r="P33" s="19">
        <f t="shared" si="5"/>
        <v>51.4</v>
      </c>
      <c r="Q33" s="19">
        <f t="shared" si="5"/>
        <v>51.4</v>
      </c>
      <c r="R33" s="19">
        <f t="shared" si="5"/>
        <v>0</v>
      </c>
      <c r="S33" s="19">
        <f t="shared" si="5"/>
        <v>0</v>
      </c>
      <c r="T33" s="19">
        <f t="shared" si="5"/>
        <v>0</v>
      </c>
      <c r="U33" s="19">
        <f t="shared" si="5"/>
        <v>0</v>
      </c>
    </row>
    <row r="34" spans="1:17" ht="12">
      <c r="A34" s="1" t="s">
        <v>36</v>
      </c>
      <c r="B34" s="17">
        <v>4</v>
      </c>
      <c r="C34" s="17">
        <v>10</v>
      </c>
      <c r="D34" s="17">
        <v>131</v>
      </c>
      <c r="E34" s="17">
        <v>10</v>
      </c>
      <c r="F34" s="17">
        <v>40</v>
      </c>
      <c r="G34" s="17">
        <v>1</v>
      </c>
      <c r="H34" s="17">
        <v>1</v>
      </c>
      <c r="I34" s="20" t="s">
        <v>31</v>
      </c>
      <c r="J34" s="17">
        <v>151</v>
      </c>
      <c r="K34" s="17">
        <v>1</v>
      </c>
      <c r="M34" s="19">
        <v>150</v>
      </c>
      <c r="N34" s="19">
        <v>150</v>
      </c>
      <c r="O34" s="19">
        <v>75</v>
      </c>
      <c r="P34" s="19">
        <v>51.4</v>
      </c>
      <c r="Q34" s="19">
        <v>51.4</v>
      </c>
    </row>
    <row r="35" spans="1:21" ht="12">
      <c r="A35" s="1" t="s">
        <v>37</v>
      </c>
      <c r="B35" s="17">
        <v>4</v>
      </c>
      <c r="C35" s="17">
        <v>10</v>
      </c>
      <c r="D35" s="17">
        <v>131</v>
      </c>
      <c r="E35" s="17">
        <v>10</v>
      </c>
      <c r="F35" s="17">
        <v>40</v>
      </c>
      <c r="G35" s="17">
        <v>1</v>
      </c>
      <c r="H35" s="17">
        <v>1</v>
      </c>
      <c r="I35" s="20" t="s">
        <v>31</v>
      </c>
      <c r="J35" s="17">
        <v>20</v>
      </c>
      <c r="K35" s="17" t="s">
        <v>32</v>
      </c>
      <c r="M35" s="19">
        <f>SUM(M36)</f>
        <v>150</v>
      </c>
      <c r="N35" s="19">
        <f aca="true" t="shared" si="6" ref="N35:U35">SUM(N36)</f>
        <v>150</v>
      </c>
      <c r="O35" s="19">
        <f t="shared" si="6"/>
        <v>75</v>
      </c>
      <c r="P35" s="19">
        <f t="shared" si="6"/>
        <v>24.300000000000004</v>
      </c>
      <c r="Q35" s="19">
        <f t="shared" si="6"/>
        <v>31.7</v>
      </c>
      <c r="R35" s="19">
        <f t="shared" si="6"/>
        <v>0</v>
      </c>
      <c r="S35" s="19">
        <f t="shared" si="6"/>
        <v>0.4</v>
      </c>
      <c r="T35" s="19">
        <f t="shared" si="6"/>
        <v>0</v>
      </c>
      <c r="U35" s="19">
        <f t="shared" si="6"/>
        <v>0</v>
      </c>
    </row>
    <row r="36" spans="1:21" ht="12">
      <c r="A36" s="1" t="s">
        <v>38</v>
      </c>
      <c r="B36" s="17">
        <v>4</v>
      </c>
      <c r="C36" s="17">
        <v>10</v>
      </c>
      <c r="D36" s="17">
        <v>131</v>
      </c>
      <c r="E36" s="17">
        <v>10</v>
      </c>
      <c r="F36" s="17">
        <v>40</v>
      </c>
      <c r="G36" s="17">
        <v>1</v>
      </c>
      <c r="H36" s="17">
        <v>1</v>
      </c>
      <c r="I36" s="20" t="s">
        <v>31</v>
      </c>
      <c r="J36" s="17">
        <v>113</v>
      </c>
      <c r="K36" s="17" t="s">
        <v>32</v>
      </c>
      <c r="M36" s="19">
        <v>150</v>
      </c>
      <c r="N36" s="19">
        <v>150</v>
      </c>
      <c r="O36" s="19">
        <v>75</v>
      </c>
      <c r="P36" s="19">
        <f aca="true" t="shared" si="7" ref="P36:U36">SUM(P37:P41)</f>
        <v>24.300000000000004</v>
      </c>
      <c r="Q36" s="19">
        <f t="shared" si="7"/>
        <v>31.7</v>
      </c>
      <c r="R36" s="19">
        <f t="shared" si="7"/>
        <v>0</v>
      </c>
      <c r="S36" s="19">
        <f t="shared" si="7"/>
        <v>0.4</v>
      </c>
      <c r="T36" s="19">
        <f t="shared" si="7"/>
        <v>0</v>
      </c>
      <c r="U36" s="19">
        <f t="shared" si="7"/>
        <v>0</v>
      </c>
    </row>
    <row r="37" spans="1:17" ht="24">
      <c r="A37" s="1" t="s">
        <v>49</v>
      </c>
      <c r="B37" s="17">
        <v>4</v>
      </c>
      <c r="C37" s="17">
        <v>10</v>
      </c>
      <c r="D37" s="17">
        <v>131</v>
      </c>
      <c r="E37" s="17">
        <v>10</v>
      </c>
      <c r="F37" s="17">
        <v>40</v>
      </c>
      <c r="G37" s="17">
        <v>1</v>
      </c>
      <c r="H37" s="17">
        <v>1</v>
      </c>
      <c r="I37" s="20" t="s">
        <v>31</v>
      </c>
      <c r="J37" s="17">
        <v>113</v>
      </c>
      <c r="K37" s="17">
        <v>3</v>
      </c>
      <c r="P37" s="19">
        <v>9.6</v>
      </c>
      <c r="Q37" s="19">
        <v>16.3</v>
      </c>
    </row>
    <row r="38" spans="1:17" ht="24">
      <c r="A38" s="1" t="s">
        <v>57</v>
      </c>
      <c r="B38" s="17">
        <v>4</v>
      </c>
      <c r="C38" s="17">
        <v>10</v>
      </c>
      <c r="D38" s="17">
        <v>131</v>
      </c>
      <c r="E38" s="17">
        <v>10</v>
      </c>
      <c r="F38" s="17">
        <v>40</v>
      </c>
      <c r="G38" s="17">
        <v>1</v>
      </c>
      <c r="H38" s="17">
        <v>1</v>
      </c>
      <c r="I38" s="20"/>
      <c r="J38" s="17">
        <v>113</v>
      </c>
      <c r="K38" s="17">
        <v>20</v>
      </c>
      <c r="P38" s="19">
        <v>0.3</v>
      </c>
      <c r="Q38" s="19">
        <v>0.3</v>
      </c>
    </row>
    <row r="39" spans="1:17" ht="12">
      <c r="A39" s="1" t="s">
        <v>58</v>
      </c>
      <c r="B39" s="17">
        <v>4</v>
      </c>
      <c r="C39" s="17">
        <v>10</v>
      </c>
      <c r="D39" s="17">
        <v>131</v>
      </c>
      <c r="E39" s="17">
        <v>10</v>
      </c>
      <c r="F39" s="17">
        <v>40</v>
      </c>
      <c r="G39" s="17">
        <v>1</v>
      </c>
      <c r="H39" s="17">
        <v>1</v>
      </c>
      <c r="I39" s="20"/>
      <c r="J39" s="17">
        <v>113</v>
      </c>
      <c r="K39" s="17">
        <v>30</v>
      </c>
      <c r="Q39" s="19">
        <v>0.9</v>
      </c>
    </row>
    <row r="40" spans="1:17" ht="12" customHeight="1">
      <c r="A40" s="1" t="s">
        <v>41</v>
      </c>
      <c r="B40" s="17">
        <v>4</v>
      </c>
      <c r="C40" s="17">
        <v>10</v>
      </c>
      <c r="D40" s="17">
        <v>131</v>
      </c>
      <c r="E40" s="17">
        <v>10</v>
      </c>
      <c r="F40" s="17">
        <v>40</v>
      </c>
      <c r="G40" s="17">
        <v>1</v>
      </c>
      <c r="H40" s="17">
        <v>1</v>
      </c>
      <c r="I40" s="20" t="s">
        <v>31</v>
      </c>
      <c r="J40" s="17">
        <v>113</v>
      </c>
      <c r="K40" s="17">
        <v>45</v>
      </c>
      <c r="P40" s="19">
        <v>13.3</v>
      </c>
      <c r="Q40" s="19">
        <v>13.3</v>
      </c>
    </row>
    <row r="41" spans="1:19" ht="16.5" customHeight="1">
      <c r="A41" s="1" t="s">
        <v>55</v>
      </c>
      <c r="B41" s="17">
        <v>4</v>
      </c>
      <c r="C41" s="17">
        <v>10</v>
      </c>
      <c r="D41" s="17">
        <v>131</v>
      </c>
      <c r="E41" s="17">
        <v>10</v>
      </c>
      <c r="F41" s="17">
        <v>40</v>
      </c>
      <c r="G41" s="17">
        <v>1</v>
      </c>
      <c r="H41" s="17">
        <v>1</v>
      </c>
      <c r="I41" s="20"/>
      <c r="J41" s="17">
        <v>113</v>
      </c>
      <c r="K41" s="17">
        <v>47</v>
      </c>
      <c r="P41" s="19">
        <v>1.1</v>
      </c>
      <c r="Q41" s="19">
        <v>0.9</v>
      </c>
      <c r="S41" s="19">
        <v>0.4</v>
      </c>
    </row>
    <row r="42" spans="1:17" ht="12">
      <c r="A42" s="1" t="s">
        <v>43</v>
      </c>
      <c r="B42" s="17">
        <v>4</v>
      </c>
      <c r="C42" s="17">
        <v>10</v>
      </c>
      <c r="D42" s="17">
        <v>131</v>
      </c>
      <c r="E42" s="17">
        <v>10</v>
      </c>
      <c r="F42" s="17">
        <v>40</v>
      </c>
      <c r="G42" s="17">
        <v>1</v>
      </c>
      <c r="H42" s="17">
        <v>1</v>
      </c>
      <c r="I42" s="20" t="s">
        <v>31</v>
      </c>
      <c r="J42" s="17">
        <v>30</v>
      </c>
      <c r="K42" s="17" t="s">
        <v>32</v>
      </c>
      <c r="Q42" s="19">
        <v>17.9</v>
      </c>
    </row>
    <row r="43" spans="1:17" ht="12">
      <c r="A43" s="1" t="s">
        <v>44</v>
      </c>
      <c r="B43" s="17">
        <v>4</v>
      </c>
      <c r="C43" s="17">
        <v>10</v>
      </c>
      <c r="D43" s="17">
        <v>131</v>
      </c>
      <c r="E43" s="17">
        <v>10</v>
      </c>
      <c r="F43" s="17">
        <v>40</v>
      </c>
      <c r="G43" s="17">
        <v>1</v>
      </c>
      <c r="H43" s="17">
        <v>1</v>
      </c>
      <c r="I43" s="20" t="s">
        <v>31</v>
      </c>
      <c r="J43" s="17">
        <v>75</v>
      </c>
      <c r="K43" s="17" t="s">
        <v>32</v>
      </c>
      <c r="M43" s="19">
        <v>435</v>
      </c>
      <c r="N43" s="19">
        <v>435</v>
      </c>
      <c r="O43" s="19">
        <v>435</v>
      </c>
      <c r="P43" s="19">
        <v>435</v>
      </c>
      <c r="Q43" s="19">
        <v>1169.8</v>
      </c>
    </row>
    <row r="44" spans="1:17" ht="12">
      <c r="A44" s="1" t="s">
        <v>45</v>
      </c>
      <c r="B44" s="17">
        <v>4</v>
      </c>
      <c r="C44" s="17">
        <v>10</v>
      </c>
      <c r="D44" s="17">
        <v>131</v>
      </c>
      <c r="E44" s="17">
        <v>10</v>
      </c>
      <c r="F44" s="17">
        <v>40</v>
      </c>
      <c r="G44" s="17">
        <v>1</v>
      </c>
      <c r="H44" s="17">
        <v>1</v>
      </c>
      <c r="I44" s="20" t="s">
        <v>31</v>
      </c>
      <c r="J44" s="17">
        <v>76</v>
      </c>
      <c r="K44" s="17" t="s">
        <v>32</v>
      </c>
      <c r="M44" s="19">
        <v>435</v>
      </c>
      <c r="N44" s="19">
        <v>435</v>
      </c>
      <c r="O44" s="19">
        <v>435</v>
      </c>
      <c r="P44" s="19">
        <v>462.2</v>
      </c>
      <c r="Q44" s="19">
        <v>1189.5</v>
      </c>
    </row>
  </sheetData>
  <sheetProtection/>
  <mergeCells count="19">
    <mergeCell ref="A2:Q2"/>
    <mergeCell ref="A3:Q3"/>
    <mergeCell ref="A4:Q4"/>
    <mergeCell ref="R7:U7"/>
    <mergeCell ref="P7:Q7"/>
    <mergeCell ref="P8:P9"/>
    <mergeCell ref="Q8:Q9"/>
    <mergeCell ref="R8:S8"/>
    <mergeCell ref="T8:U8"/>
    <mergeCell ref="I8:I9"/>
    <mergeCell ref="O7:O9"/>
    <mergeCell ref="A7:A9"/>
    <mergeCell ref="B7:L7"/>
    <mergeCell ref="M7:M9"/>
    <mergeCell ref="N7:N9"/>
    <mergeCell ref="H8:H9"/>
    <mergeCell ref="J8:J9"/>
    <mergeCell ref="K8:K9"/>
    <mergeCell ref="L8:L9"/>
  </mergeCells>
  <printOptions/>
  <pageMargins left="0.1968503937007874" right="0.1968503937007874" top="0.3937007874015748" bottom="0.3937007874015748" header="0.1968503937007874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ecabac</dc:creator>
  <cp:keywords/>
  <dc:description/>
  <cp:lastModifiedBy>corlateanu</cp:lastModifiedBy>
  <cp:lastPrinted>2014-08-07T06:24:57Z</cp:lastPrinted>
  <dcterms:created xsi:type="dcterms:W3CDTF">2010-08-03T11:49:50Z</dcterms:created>
  <dcterms:modified xsi:type="dcterms:W3CDTF">2014-08-07T07:06:23Z</dcterms:modified>
  <cp:category/>
  <cp:version/>
  <cp:contentType/>
  <cp:contentStatus/>
</cp:coreProperties>
</file>